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20" windowHeight="8600" tabRatio="809" activeTab="4"/>
  </bookViews>
  <sheets>
    <sheet name="instruction" sheetId="1" r:id="rId1"/>
    <sheet name="Sheet3" sheetId="2" state="hidden" r:id="rId2"/>
    <sheet name="preliminary-15-16" sheetId="3" r:id="rId3"/>
    <sheet name="final-15-16" sheetId="4" r:id="rId4"/>
    <sheet name="preliminary-14-15" sheetId="5" r:id="rId5"/>
    <sheet name="final-14-15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<sst xmlns="http://schemas.openxmlformats.org/spreadsheetml/2006/main" count="212" uniqueCount="74">
  <si>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</si>
  <si>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</si>
  <si>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</si>
  <si>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</si>
  <si>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</si>
  <si>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</si>
  <si>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</si>
  <si>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</si>
  <si>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</si>
  <si>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</si>
  <si>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</si>
  <si>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</si>
  <si>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</si>
  <si>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</si>
  <si>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</si>
  <si>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</si>
  <si>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</si>
  <si>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</si>
  <si>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</si>
  <si>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</si>
  <si>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</si>
  <si>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</si>
  <si>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</si>
  <si>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</si>
  <si>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</si>
  <si>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</si>
  <si>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</si>
  <si>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</si>
  <si>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</si>
  <si>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</si>
  <si>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</si>
  <si>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</si>
  <si>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Коды субъектов Российской Федерации, представленных не менее, чем 5 участниками этапа через точку с запятой</t>
  </si>
  <si>
    <t>Коды субъектов Российской Федерации, представленных призерами этапа через точку с запятой</t>
  </si>
  <si>
    <t>Коды субъектов Российской Федерации, представленных победителями этапа через точку с запятой</t>
  </si>
  <si>
    <t>chm-post</t>
  </si>
  <si>
    <t>chm-name</t>
  </si>
  <si>
    <t>regions-5pat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</si>
  <si>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</si>
  <si>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</si>
  <si>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</si>
  <si>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</si>
  <si>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</si>
  <si>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</si>
  <si>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</si>
  <si>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</si>
  <si>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</si>
  <si>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</si>
  <si>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</si>
  <si>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</si>
  <si>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</si>
  <si>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</si>
  <si>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</si>
  <si>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</si>
  <si>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</si>
  <si>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</si>
  <si>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</si>
  <si>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</si>
  <si>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</si>
  <si>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2014/15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</si>
  <si>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</si>
  <si>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</si>
  <si>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</si>
  <si>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</si>
  <si>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</si>
  <si>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</si>
  <si>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</si>
  <si>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</si>
  <si>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</si>
  <si>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</si>
  <si>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</si>
  <si>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1. Заполните всю необходимую информацию на листах preliminary-15-16, preliminary-14-15 (отборочный этап за два года), final-15-16 и final-14-15 (заключительный этап за два года) - ячейки для ввода данных отмечены голубым цветом.</t>
  </si>
  <si>
    <t>3. Проверьте данные, сохраните файл, назвав его "stat-2016-предмет.xls" и перейдите на лист "csv".</t>
  </si>
  <si>
    <t>2015/16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</si>
</sst>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0"/>
    </font>
    <font>
      <b/>
      <sz val="16"/>
      <color indexed="10"/>
      <name val="Calibri"/>
      <family val="0"/>
    </font>
    <font>
      <sz val="10"/>
      <color indexed="9"/>
      <name val="Times New Roman"/>
      <family val="0"/>
    </font>
    <font>
      <b/>
      <i/>
      <sz val="12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name val="Calibri"/>
      <family val="0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0"/>
    </font>
    <font>
      <b/>
      <sz val="16"/>
      <color rgb="FFFF0000"/>
      <name val="Calibri"/>
      <family val="0"/>
    </font>
    <font>
      <sz val="10"/>
      <color theme="0"/>
      <name val="Times New Roman"/>
      <family val="0"/>
    </font>
    <font>
      <b/>
      <i/>
      <sz val="12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hidden="1"/>
    </xf>
    <xf numFmtId="0" fontId="48" fillId="0" borderId="17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48" fillId="0" borderId="20" xfId="0" applyFont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9" fontId="0" fillId="0" borderId="14" xfId="55" applyFont="1" applyBorder="1" applyAlignment="1" applyProtection="1">
      <alignment horizontal="left" vertical="center"/>
      <protection hidden="1"/>
    </xf>
    <xf numFmtId="0" fontId="34" fillId="33" borderId="14" xfId="0" applyFont="1" applyFill="1" applyBorder="1" applyAlignment="1" applyProtection="1">
      <alignment horizontal="center"/>
      <protection hidden="1"/>
    </xf>
    <xf numFmtId="0" fontId="34" fillId="33" borderId="15" xfId="0" applyFont="1" applyFill="1" applyBorder="1" applyAlignment="1" applyProtection="1">
      <alignment horizontal="center"/>
      <protection hidden="1"/>
    </xf>
    <xf numFmtId="0" fontId="34" fillId="33" borderId="16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0" fontId="34" fillId="33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left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="125" zoomScaleNormal="125" workbookViewId="0" topLeftCell="A1">
      <selection activeCell="A1" sqref="A1"/>
    </sheetView>
  </sheetViews>
  <sheetFormatPr defaultColWidth="11.00390625" defaultRowHeight="15.75"/>
  <cols>
    <col min="1" max="1" width="88.50390625" style="0" customWidth="1"/>
  </cols>
  <sheetData>
    <row r="1" ht="49.5">
      <c r="A1" s="2" t="s">
        <v>42</v>
      </c>
    </row>
    <row r="2" ht="48" customHeight="1">
      <c r="A2" s="1" t="s">
        <v>71</v>
      </c>
    </row>
    <row r="3" ht="30">
      <c r="A3" s="1" t="s">
        <v>61</v>
      </c>
    </row>
    <row r="4" ht="30">
      <c r="A4" s="1" t="s">
        <v>69</v>
      </c>
    </row>
    <row r="5" ht="15">
      <c r="A5" s="1" t="s">
        <v>72</v>
      </c>
    </row>
    <row r="6" ht="15">
      <c r="A6" t="s">
        <v>43</v>
      </c>
    </row>
    <row r="7" ht="15">
      <c r="A7" s="5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44</v>
      </c>
    </row>
    <row r="12" ht="15">
      <c r="A12" s="4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47</v>
      </c>
    </row>
    <row r="17" ht="15">
      <c r="A17" t="s">
        <v>53</v>
      </c>
    </row>
    <row r="18" ht="15">
      <c r="A18" t="s">
        <v>49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D12" sqref="D12"/>
    </sheetView>
  </sheetViews>
  <sheetFormatPr defaultColWidth="11.00390625" defaultRowHeight="15.75"/>
  <sheetData>
    <row r="1" spans="1:2" ht="15">
      <c r="A1" t="s">
        <v>29</v>
      </c>
      <c r="B1" t="s">
        <v>40</v>
      </c>
    </row>
    <row r="2" spans="1:2" ht="15">
      <c r="A2" t="s">
        <v>57</v>
      </c>
      <c r="B2" t="s">
        <v>41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D1" sqref="D1:J1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7.125" style="7" customWidth="1"/>
    <col min="13" max="13" width="53.125" style="11" bestFit="1" customWidth="1"/>
    <col min="14" max="14" width="40.875" style="8" customWidth="1"/>
    <col min="15" max="16384" width="10.875" style="7" customWidth="1"/>
  </cols>
  <sheetData>
    <row r="1" spans="1:14" ht="15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64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">
      <c r="A2" s="31" t="s">
        <v>68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1</v>
      </c>
      <c r="M2" s="24" t="str">
        <f>IF(A5="Форма заполнена полностью",IF(B15&lt;200,B15&amp;" - Должно быть больше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>
      <c r="A3" s="31" t="s">
        <v>15</v>
      </c>
      <c r="B3" s="31"/>
      <c r="C3" s="31"/>
      <c r="D3" s="41" t="s">
        <v>73</v>
      </c>
      <c r="E3" s="42"/>
      <c r="F3" s="42"/>
      <c r="G3" s="42"/>
      <c r="H3" s="42"/>
      <c r="I3" s="42"/>
      <c r="J3" s="43"/>
      <c r="L3" s="39" t="s">
        <v>67</v>
      </c>
      <c r="M3" s="40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35">
        <f>IF(A5="Форма заполнена полностью",IF(K16&lt;0.15,"",IF(K16&lt;0.25,3,IF(K16&lt;0.3,2,1))),"")</f>
      </c>
    </row>
    <row r="4" spans="1:14" ht="15">
      <c r="A4" s="31" t="s">
        <v>30</v>
      </c>
      <c r="B4" s="31"/>
      <c r="C4" s="31"/>
      <c r="D4" s="41" t="s">
        <v>40</v>
      </c>
      <c r="E4" s="42"/>
      <c r="F4" s="42"/>
      <c r="G4" s="42"/>
      <c r="H4" s="42"/>
      <c r="I4" s="42"/>
      <c r="J4" s="43"/>
      <c r="L4" s="39"/>
      <c r="M4" s="40"/>
      <c r="N4" s="35"/>
    </row>
    <row r="5" spans="1:14" ht="21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65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30" customHeight="1">
      <c r="A6" s="32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  <c r="K6" s="8">
        <f>COUNTBLANK(D1:J2)+COUNTBLANK(B8:J14)+COUNTBLANK(D17:J19)</f>
        <v>98</v>
      </c>
      <c r="L6" s="21" t="s">
        <v>70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33"/>
      <c r="B7" s="13" t="s">
        <v>4</v>
      </c>
      <c r="C7" s="13" t="s">
        <v>60</v>
      </c>
      <c r="D7" s="13" t="s">
        <v>5</v>
      </c>
      <c r="E7" s="13" t="s">
        <v>4</v>
      </c>
      <c r="F7" s="13" t="s">
        <v>60</v>
      </c>
      <c r="G7" s="13" t="s">
        <v>5</v>
      </c>
      <c r="H7" s="13" t="s">
        <v>4</v>
      </c>
      <c r="I7" s="13" t="s">
        <v>60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">
      <c r="K16" s="9" t="e">
        <f>ROUND(K15/B15,3)</f>
        <v>#DIV/0!</v>
      </c>
      <c r="L16" s="17"/>
    </row>
    <row r="17" spans="1:10" ht="48.75" customHeight="1">
      <c r="A17" s="34" t="s">
        <v>32</v>
      </c>
      <c r="B17" s="34"/>
      <c r="C17" s="34"/>
      <c r="D17" s="28"/>
      <c r="E17" s="29"/>
      <c r="F17" s="29"/>
      <c r="G17" s="29"/>
      <c r="H17" s="29"/>
      <c r="I17" s="29"/>
      <c r="J17" s="30"/>
    </row>
    <row r="18" spans="1:11" ht="33.75" customHeight="1">
      <c r="A18" s="34" t="s">
        <v>33</v>
      </c>
      <c r="B18" s="34"/>
      <c r="C18" s="34"/>
      <c r="D18" s="28"/>
      <c r="E18" s="29"/>
      <c r="F18" s="29"/>
      <c r="G18" s="29"/>
      <c r="H18" s="29"/>
      <c r="I18" s="29"/>
      <c r="J18" s="30"/>
      <c r="K18" s="8" t="e">
        <f>LEN(D17)-LEN(SUBSTITUTE(MID(D17,2,LEN(D17)-2),";",""))-1</f>
        <v>#VALUE!</v>
      </c>
    </row>
    <row r="19" spans="1:11" ht="45" customHeight="1">
      <c r="A19" s="34" t="s">
        <v>34</v>
      </c>
      <c r="B19" s="34"/>
      <c r="C19" s="34"/>
      <c r="D19" s="28"/>
      <c r="E19" s="29"/>
      <c r="F19" s="29"/>
      <c r="G19" s="29"/>
      <c r="H19" s="29"/>
      <c r="I19" s="29"/>
      <c r="J19" s="30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D4:J4"/>
    <mergeCell ref="D2:J2"/>
    <mergeCell ref="N3:N4"/>
    <mergeCell ref="B6:D6"/>
    <mergeCell ref="H6:J6"/>
    <mergeCell ref="E6:G6"/>
    <mergeCell ref="A3:C3"/>
    <mergeCell ref="L3:L4"/>
    <mergeCell ref="M3:M4"/>
    <mergeCell ref="A4:C4"/>
    <mergeCell ref="D3:J3"/>
    <mergeCell ref="D18:J18"/>
    <mergeCell ref="D19:J19"/>
    <mergeCell ref="A1:C1"/>
    <mergeCell ref="A2:C2"/>
    <mergeCell ref="A6:A7"/>
    <mergeCell ref="A18:C18"/>
    <mergeCell ref="A19:C19"/>
    <mergeCell ref="A17:C17"/>
    <mergeCell ref="D17:J17"/>
    <mergeCell ref="D1:J1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полностью",'preliminary-15-16'!A5)))</formula>
    </cfRule>
  </conditionalFormatting>
  <conditionalFormatting sqref="M1:M4">
    <cfRule type="containsText" priority="14" dxfId="53" operator="containsText" text="OK">
      <formula>NOT(ISERROR(SEARCH("OK",'preliminary-15-16'!M1)))</formula>
    </cfRule>
    <cfRule type="containsText" priority="15" dxfId="54" operator="containsText" text="!">
      <formula>NOT(ISERROR(SEARCH("!",'preliminary-15-16'!M1)))</formula>
    </cfRule>
  </conditionalFormatting>
  <conditionalFormatting sqref="M1:M4 M7:M65536">
    <cfRule type="containsText" priority="13" dxfId="55" operator="containsText" text="форма">
      <formula>NOT(ISERROR(SEARCH("форма",'preliminary-15-16'!M1)))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NOT(ISERROR(SEARCH("OK",'preliminary-15-16'!M5)))</formula>
    </cfRule>
    <cfRule type="containsText" priority="11" dxfId="54" operator="containsText" text="!">
      <formula>NOT(ISERROR(SEARCH("!",'preliminary-15-16'!M5)))</formula>
    </cfRule>
  </conditionalFormatting>
  <conditionalFormatting sqref="M5">
    <cfRule type="containsText" priority="9" dxfId="55" operator="containsText" text="форма">
      <formula>NOT(ISERROR(SEARCH("форма",'preliminary-15-16'!M5)))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NOT(ISERROR(SEARCH("OK",'preliminary-15-16'!M6)))</formula>
    </cfRule>
    <cfRule type="containsText" priority="8" dxfId="54" operator="containsText" text="!">
      <formula>NOT(ISERROR(SEARCH("!",'preliminary-15-16'!M6)))</formula>
    </cfRule>
  </conditionalFormatting>
  <conditionalFormatting sqref="M6">
    <cfRule type="containsText" priority="6" dxfId="55" operator="containsText" text="форма">
      <formula>NOT(ISERROR(SEARCH("форма",'preliminary-15-16'!M6)))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NOT(ISERROR(SEARCH("OK",'preliminary-15-16'!N2)))</formula>
    </cfRule>
    <cfRule type="containsText" priority="5" dxfId="54" operator="containsText" text="!">
      <formula>NOT(ISERROR(SEARCH("!",'preliminary-15-16'!N2)))</formula>
    </cfRule>
  </conditionalFormatting>
  <conditionalFormatting sqref="N2:N3 N5:N6">
    <cfRule type="containsText" priority="3" dxfId="55" operator="containsText" text="форма">
      <formula>NOT(ISERROR(SEARCH("форма",'preliminary-15-16'!N2)))</formula>
    </cfRule>
  </conditionalFormatting>
  <conditionalFormatting sqref="N1">
    <cfRule type="containsText" priority="2" dxfId="55" operator="containsText" text="форма">
      <formula>NOT(ISERROR(SEARCH("форма",'preliminary-15-16'!N1)))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3" sqref="M3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27" customWidth="1"/>
    <col min="12" max="12" width="28.12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64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">
      <c r="A2" s="31" t="s">
        <v>68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63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0">
      <c r="A3" s="44" t="s">
        <v>15</v>
      </c>
      <c r="B3" s="44"/>
      <c r="C3" s="44"/>
      <c r="D3" s="45" t="s">
        <v>73</v>
      </c>
      <c r="E3" s="45"/>
      <c r="F3" s="45"/>
      <c r="G3" s="45"/>
      <c r="H3" s="45"/>
      <c r="I3" s="45"/>
      <c r="J3" s="45"/>
      <c r="L3" s="21" t="s">
        <v>70</v>
      </c>
      <c r="M3" s="26" t="str">
        <f>IF('preliminary-15-16'!A5="Форма заполнена полностью",'preliminary-15-16'!M6,"форма отборочного этапа не заполнена")</f>
        <v>форма отборочного этапа не заполнена</v>
      </c>
    </row>
    <row r="4" spans="1:10" ht="15">
      <c r="A4" s="31" t="s">
        <v>30</v>
      </c>
      <c r="B4" s="31"/>
      <c r="C4" s="31"/>
      <c r="D4" s="46" t="s">
        <v>41</v>
      </c>
      <c r="E4" s="46"/>
      <c r="F4" s="46"/>
      <c r="G4" s="46"/>
      <c r="H4" s="46"/>
      <c r="I4" s="46"/>
      <c r="J4" s="46"/>
    </row>
    <row r="5" ht="21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">
      <c r="A6" s="32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</row>
    <row r="7" spans="1:10" ht="75" customHeight="1" thickBot="1">
      <c r="A7" s="33"/>
      <c r="B7" s="13" t="s">
        <v>4</v>
      </c>
      <c r="C7" s="13" t="s">
        <v>60</v>
      </c>
      <c r="D7" s="13" t="s">
        <v>5</v>
      </c>
      <c r="E7" s="13" t="s">
        <v>4</v>
      </c>
      <c r="F7" s="13" t="s">
        <v>60</v>
      </c>
      <c r="G7" s="13" t="s">
        <v>5</v>
      </c>
      <c r="H7" s="13" t="s">
        <v>4</v>
      </c>
      <c r="I7" s="13" t="s">
        <v>60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">
      <c r="A17" s="48" t="s">
        <v>66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">
      <c r="D19" s="19"/>
      <c r="E19" s="19"/>
      <c r="F19" s="19"/>
      <c r="G19" s="19"/>
      <c r="H19" s="19"/>
      <c r="I19" s="19"/>
      <c r="J19" s="19"/>
    </row>
    <row r="20" spans="1:10" ht="48" customHeight="1">
      <c r="A20" s="34" t="s">
        <v>32</v>
      </c>
      <c r="B20" s="34"/>
      <c r="C20" s="34"/>
      <c r="D20" s="28"/>
      <c r="E20" s="29"/>
      <c r="F20" s="29"/>
      <c r="G20" s="29"/>
      <c r="H20" s="29"/>
      <c r="I20" s="29"/>
      <c r="J20" s="30"/>
    </row>
    <row r="21" spans="1:10" ht="39" customHeight="1">
      <c r="A21" s="34" t="s">
        <v>33</v>
      </c>
      <c r="B21" s="34"/>
      <c r="C21" s="34"/>
      <c r="D21" s="28"/>
      <c r="E21" s="29"/>
      <c r="F21" s="29"/>
      <c r="G21" s="29"/>
      <c r="H21" s="29"/>
      <c r="I21" s="29"/>
      <c r="J21" s="30"/>
    </row>
    <row r="22" spans="1:10" ht="51" customHeight="1">
      <c r="A22" s="34" t="s">
        <v>34</v>
      </c>
      <c r="B22" s="34"/>
      <c r="C22" s="34"/>
      <c r="D22" s="28"/>
      <c r="E22" s="29"/>
      <c r="F22" s="29"/>
      <c r="G22" s="29"/>
      <c r="H22" s="29"/>
      <c r="I22" s="29"/>
      <c r="J22" s="30"/>
    </row>
    <row r="23" ht="45" customHeight="1"/>
  </sheetData>
  <sheetProtection password="E8F0" sheet="1" objects="1" scenarios="1"/>
  <mergeCells count="22">
    <mergeCell ref="D22:J22"/>
    <mergeCell ref="A21:C21"/>
    <mergeCell ref="A22:C22"/>
    <mergeCell ref="A17:C17"/>
    <mergeCell ref="A18:C18"/>
    <mergeCell ref="A20:C20"/>
    <mergeCell ref="D20:J20"/>
    <mergeCell ref="D17:J17"/>
    <mergeCell ref="D4:J4"/>
    <mergeCell ref="A4:C4"/>
    <mergeCell ref="D21:J21"/>
    <mergeCell ref="A6:A7"/>
    <mergeCell ref="B6:D6"/>
    <mergeCell ref="H6:J6"/>
    <mergeCell ref="E6:G6"/>
    <mergeCell ref="D18:J18"/>
    <mergeCell ref="A1:C1"/>
    <mergeCell ref="A2:C2"/>
    <mergeCell ref="A3:C3"/>
    <mergeCell ref="D1:J1"/>
    <mergeCell ref="D2:J2"/>
    <mergeCell ref="D3:J3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полностью",'final-15-16'!A5)))</formula>
    </cfRule>
  </conditionalFormatting>
  <conditionalFormatting sqref="M1:M2">
    <cfRule type="containsText" priority="8" dxfId="53" operator="containsText" text="OK">
      <formula>NOT(ISERROR(SEARCH("OK",'final-15-16'!M1)))</formula>
    </cfRule>
    <cfRule type="containsText" priority="9" dxfId="54" operator="containsText" text="!">
      <formula>NOT(ISERROR(SEARCH("!",'final-15-16'!M1)))</formula>
    </cfRule>
  </conditionalFormatting>
  <conditionalFormatting sqref="M1:M2">
    <cfRule type="containsText" priority="7" dxfId="55" operator="containsText" text="форма">
      <formula>NOT(ISERROR(SEARCH("форма",'final-15-16'!M1)))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NOT(ISERROR(SEARCH("OK",'final-15-16'!M3)))</formula>
    </cfRule>
    <cfRule type="containsText" priority="5" dxfId="54" operator="containsText" text="!">
      <formula>NOT(ISERROR(SEARCH("!",'final-15-16'!M3)))</formula>
    </cfRule>
  </conditionalFormatting>
  <conditionalFormatting sqref="M3">
    <cfRule type="containsText" priority="3" dxfId="55" operator="containsText" text="форма">
      <formula>NOT(ISERROR(SEARCH("форма",'final-15-16'!M3)))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M2" sqref="M2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3.375" style="7" customWidth="1"/>
    <col min="13" max="13" width="52.125" style="11" bestFit="1" customWidth="1"/>
    <col min="14" max="14" width="40.875" style="8" customWidth="1"/>
    <col min="15" max="16384" width="10.875" style="7" customWidth="1"/>
  </cols>
  <sheetData>
    <row r="1" spans="1:14" ht="15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64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">
      <c r="A2" s="31" t="s">
        <v>68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1</v>
      </c>
      <c r="M2" s="6" t="str">
        <f>IF(A5="Форма заполнена полностью",IF(B15&lt;200,B15&amp;" - Должно быть больше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 customHeight="1">
      <c r="A3" s="31" t="s">
        <v>15</v>
      </c>
      <c r="B3" s="31"/>
      <c r="C3" s="31"/>
      <c r="D3" s="41" t="s">
        <v>59</v>
      </c>
      <c r="E3" s="42"/>
      <c r="F3" s="42"/>
      <c r="G3" s="42"/>
      <c r="H3" s="42"/>
      <c r="I3" s="42"/>
      <c r="J3" s="43"/>
      <c r="L3" s="39" t="s">
        <v>67</v>
      </c>
      <c r="M3" s="40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35">
        <f>IF(A5="Форма заполнена полностью",IF(K16&lt;0.15,"",IF(K16&lt;0.25,3,IF(K16&lt;0.3,2,1))),"")</f>
      </c>
    </row>
    <row r="4" spans="1:14" ht="15">
      <c r="A4" s="31" t="s">
        <v>30</v>
      </c>
      <c r="B4" s="31"/>
      <c r="C4" s="31"/>
      <c r="D4" s="41" t="s">
        <v>40</v>
      </c>
      <c r="E4" s="42"/>
      <c r="F4" s="42"/>
      <c r="G4" s="42"/>
      <c r="H4" s="42"/>
      <c r="I4" s="42"/>
      <c r="J4" s="43"/>
      <c r="L4" s="39"/>
      <c r="M4" s="40"/>
      <c r="N4" s="35"/>
    </row>
    <row r="5" spans="1:14" ht="21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65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45">
      <c r="A6" s="32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  <c r="K6" s="8">
        <f>COUNTBLANK(D1:J2)+COUNTBLANK(B8:J14)+COUNTBLANK(D17:J19)</f>
        <v>98</v>
      </c>
      <c r="L6" s="21" t="s">
        <v>70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132" thickBot="1">
      <c r="A7" s="33"/>
      <c r="B7" s="13" t="s">
        <v>4</v>
      </c>
      <c r="C7" s="13" t="s">
        <v>60</v>
      </c>
      <c r="D7" s="13" t="s">
        <v>5</v>
      </c>
      <c r="E7" s="13" t="s">
        <v>4</v>
      </c>
      <c r="F7" s="13" t="s">
        <v>60</v>
      </c>
      <c r="G7" s="13" t="s">
        <v>5</v>
      </c>
      <c r="H7" s="13" t="s">
        <v>4</v>
      </c>
      <c r="I7" s="13" t="s">
        <v>60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">
      <c r="K16" s="9" t="e">
        <f>ROUND(K15/B15,3)</f>
        <v>#DIV/0!</v>
      </c>
    </row>
    <row r="17" spans="1:10" ht="48" customHeight="1">
      <c r="A17" s="34" t="s">
        <v>32</v>
      </c>
      <c r="B17" s="34"/>
      <c r="C17" s="34"/>
      <c r="D17" s="28"/>
      <c r="E17" s="29"/>
      <c r="F17" s="29"/>
      <c r="G17" s="29"/>
      <c r="H17" s="29"/>
      <c r="I17" s="29"/>
      <c r="J17" s="30"/>
    </row>
    <row r="18" spans="1:11" ht="33" customHeight="1">
      <c r="A18" s="34" t="s">
        <v>33</v>
      </c>
      <c r="B18" s="34"/>
      <c r="C18" s="34"/>
      <c r="D18" s="28"/>
      <c r="E18" s="29"/>
      <c r="F18" s="29"/>
      <c r="G18" s="29"/>
      <c r="H18" s="29"/>
      <c r="I18" s="29"/>
      <c r="J18" s="30"/>
      <c r="K18" s="8" t="e">
        <f>LEN(D17)-LEN(SUBSTITUTE(MID(D17,2,LEN(D17)-2),";",""))-1</f>
        <v>#VALUE!</v>
      </c>
    </row>
    <row r="19" spans="1:11" ht="46.5" customHeight="1">
      <c r="A19" s="34" t="s">
        <v>34</v>
      </c>
      <c r="B19" s="34"/>
      <c r="C19" s="34"/>
      <c r="D19" s="28"/>
      <c r="E19" s="29"/>
      <c r="F19" s="29"/>
      <c r="G19" s="29"/>
      <c r="H19" s="29"/>
      <c r="I19" s="29"/>
      <c r="J19" s="30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:C1"/>
    <mergeCell ref="D1:J1"/>
    <mergeCell ref="A2:C2"/>
    <mergeCell ref="D2:J2"/>
    <mergeCell ref="A3:C3"/>
    <mergeCell ref="D3:J3"/>
    <mergeCell ref="A4:C4"/>
    <mergeCell ref="N3:N4"/>
    <mergeCell ref="L3:L4"/>
    <mergeCell ref="M3:M4"/>
    <mergeCell ref="D4:J4"/>
    <mergeCell ref="A18:C18"/>
    <mergeCell ref="D18:J18"/>
    <mergeCell ref="A19:C19"/>
    <mergeCell ref="D19:J19"/>
    <mergeCell ref="A6:A7"/>
    <mergeCell ref="B6:D6"/>
    <mergeCell ref="E6:G6"/>
    <mergeCell ref="A17:C17"/>
    <mergeCell ref="D17:J17"/>
    <mergeCell ref="H6:J6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полностью",'preliminary-14-15'!A5)))</formula>
    </cfRule>
  </conditionalFormatting>
  <conditionalFormatting sqref="M1">
    <cfRule type="containsText" priority="21" dxfId="53" operator="containsText" text="OK">
      <formula>NOT(ISERROR(SEARCH("OK",'preliminary-14-15'!M1)))</formula>
    </cfRule>
    <cfRule type="containsText" priority="22" dxfId="54" operator="containsText" text="!">
      <formula>NOT(ISERROR(SEARCH("!",'preliminary-14-15'!M1)))</formula>
    </cfRule>
  </conditionalFormatting>
  <conditionalFormatting sqref="M1 M7:M65533">
    <cfRule type="containsText" priority="20" dxfId="55" operator="containsText" text="форма">
      <formula>NOT(ISERROR(SEARCH("форма",'preliminary-14-15'!M1)))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NOT(ISERROR(SEARCH("OK",'preliminary-14-15'!M2)))</formula>
    </cfRule>
    <cfRule type="containsText" priority="18" dxfId="54" operator="containsText" text="!">
      <formula>NOT(ISERROR(SEARCH("!",'preliminary-14-15'!M2)))</formula>
    </cfRule>
  </conditionalFormatting>
  <conditionalFormatting sqref="M2">
    <cfRule type="containsText" priority="16" dxfId="55" operator="containsText" text="форма">
      <formula>NOT(ISERROR(SEARCH("форма",'preliminary-14-15'!M2)))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NOT(ISERROR(SEARCH("OK",'preliminary-14-15'!M3)))</formula>
    </cfRule>
    <cfRule type="containsText" priority="15" dxfId="54" operator="containsText" text="!">
      <formula>NOT(ISERROR(SEARCH("!",'preliminary-14-15'!M3)))</formula>
    </cfRule>
  </conditionalFormatting>
  <conditionalFormatting sqref="M3:M4">
    <cfRule type="containsText" priority="13" dxfId="55" operator="containsText" text="форма">
      <formula>NOT(ISERROR(SEARCH("форма",'preliminary-14-15'!M3)))</formula>
    </cfRule>
  </conditionalFormatting>
  <conditionalFormatting sqref="M5">
    <cfRule type="containsText" priority="11" dxfId="53" operator="containsText" text="OK">
      <formula>NOT(ISERROR(SEARCH("OK",'preliminary-14-15'!M5)))</formula>
    </cfRule>
    <cfRule type="containsText" priority="12" dxfId="54" operator="containsText" text="!">
      <formula>NOT(ISERROR(SEARCH("!",'preliminary-14-15'!M5)))</formula>
    </cfRule>
  </conditionalFormatting>
  <conditionalFormatting sqref="M5">
    <cfRule type="containsText" priority="10" dxfId="55" operator="containsText" text="форма">
      <formula>NOT(ISERROR(SEARCH("форма",'preliminary-14-15'!M5)))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NOT(ISERROR(SEARCH("OK",'preliminary-14-15'!M6)))</formula>
    </cfRule>
    <cfRule type="containsText" priority="9" dxfId="54" operator="containsText" text="!">
      <formula>NOT(ISERROR(SEARCH("!",'preliminary-14-15'!M6)))</formula>
    </cfRule>
  </conditionalFormatting>
  <conditionalFormatting sqref="M6">
    <cfRule type="containsText" priority="7" dxfId="55" operator="containsText" text="форма">
      <formula>NOT(ISERROR(SEARCH("форма",'preliminary-14-15'!M6)))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NOT(ISERROR(SEARCH("OK",'preliminary-14-15'!N2)))</formula>
    </cfRule>
    <cfRule type="containsText" priority="4" dxfId="54" operator="containsText" text="!">
      <formula>NOT(ISERROR(SEARCH("!",'preliminary-14-15'!N2)))</formula>
    </cfRule>
  </conditionalFormatting>
  <conditionalFormatting sqref="N2:N3 N5:N6">
    <cfRule type="containsText" priority="2" dxfId="55" operator="containsText" text="форма">
      <formula>NOT(ISERROR(SEARCH("форма",'preliminary-14-15'!N2)))</formula>
    </cfRule>
  </conditionalFormatting>
  <conditionalFormatting sqref="N1">
    <cfRule type="containsText" priority="1" dxfId="55" operator="containsText" text="форма">
      <formula>NOT(ISERROR(SEARCH("форма",'preliminary-14-15'!N1)))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1" sqref="D1:J1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64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">
      <c r="A2" s="31" t="s">
        <v>68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63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45">
      <c r="A3" s="31" t="s">
        <v>15</v>
      </c>
      <c r="B3" s="31"/>
      <c r="C3" s="31"/>
      <c r="D3" s="46" t="s">
        <v>59</v>
      </c>
      <c r="E3" s="46"/>
      <c r="F3" s="46"/>
      <c r="G3" s="46"/>
      <c r="H3" s="46"/>
      <c r="I3" s="46"/>
      <c r="J3" s="46"/>
      <c r="L3" s="21" t="s">
        <v>70</v>
      </c>
      <c r="M3" s="26" t="str">
        <f>IF('preliminary-14-15'!A5="Форма заполнена полностью",'preliminary-14-15'!M6,"форма отборочного этапа не заполнена")</f>
        <v>форма отборочного этапа не заполнена</v>
      </c>
    </row>
    <row r="4" spans="1:10" ht="15">
      <c r="A4" s="31" t="s">
        <v>30</v>
      </c>
      <c r="B4" s="31"/>
      <c r="C4" s="31"/>
      <c r="D4" s="46" t="s">
        <v>41</v>
      </c>
      <c r="E4" s="46"/>
      <c r="F4" s="46"/>
      <c r="G4" s="46"/>
      <c r="H4" s="46"/>
      <c r="I4" s="46"/>
      <c r="J4" s="46"/>
    </row>
    <row r="5" ht="21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">
      <c r="A6" s="32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</row>
    <row r="7" spans="1:10" ht="93" thickBot="1">
      <c r="A7" s="33"/>
      <c r="B7" s="13" t="s">
        <v>4</v>
      </c>
      <c r="C7" s="13" t="s">
        <v>60</v>
      </c>
      <c r="D7" s="13" t="s">
        <v>5</v>
      </c>
      <c r="E7" s="13" t="s">
        <v>4</v>
      </c>
      <c r="F7" s="13" t="s">
        <v>60</v>
      </c>
      <c r="G7" s="13" t="s">
        <v>5</v>
      </c>
      <c r="H7" s="13" t="s">
        <v>4</v>
      </c>
      <c r="I7" s="13" t="s">
        <v>60</v>
      </c>
      <c r="J7" s="13" t="s">
        <v>5</v>
      </c>
    </row>
    <row r="8" spans="1:10" ht="15.7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5.7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.7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5.7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">
      <c r="A17" s="48" t="s">
        <v>66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">
      <c r="D19" s="19"/>
      <c r="E19" s="19"/>
      <c r="F19" s="19"/>
      <c r="G19" s="19"/>
      <c r="H19" s="19"/>
      <c r="I19" s="19"/>
      <c r="J19" s="19"/>
    </row>
    <row r="20" spans="1:10" ht="49.5" customHeight="1">
      <c r="A20" s="34" t="s">
        <v>32</v>
      </c>
      <c r="B20" s="34"/>
      <c r="C20" s="34"/>
      <c r="D20" s="28"/>
      <c r="E20" s="29"/>
      <c r="F20" s="29"/>
      <c r="G20" s="29"/>
      <c r="H20" s="29"/>
      <c r="I20" s="29"/>
      <c r="J20" s="30"/>
    </row>
    <row r="21" spans="1:10" ht="33.75" customHeight="1">
      <c r="A21" s="34" t="s">
        <v>33</v>
      </c>
      <c r="B21" s="34"/>
      <c r="C21" s="34"/>
      <c r="D21" s="28"/>
      <c r="E21" s="29"/>
      <c r="F21" s="29"/>
      <c r="G21" s="29"/>
      <c r="H21" s="29"/>
      <c r="I21" s="29"/>
      <c r="J21" s="30"/>
    </row>
    <row r="22" spans="1:10" ht="43.5" customHeight="1">
      <c r="A22" s="34" t="s">
        <v>34</v>
      </c>
      <c r="B22" s="34"/>
      <c r="C22" s="34"/>
      <c r="D22" s="28"/>
      <c r="E22" s="29"/>
      <c r="F22" s="29"/>
      <c r="G22" s="29"/>
      <c r="H22" s="29"/>
      <c r="I22" s="29"/>
      <c r="J22" s="30"/>
    </row>
    <row r="23" ht="45" customHeight="1"/>
  </sheetData>
  <sheetProtection password="E8F0" sheet="1" objects="1" scenarios="1"/>
  <mergeCells count="22">
    <mergeCell ref="A1:C1"/>
    <mergeCell ref="D1:J1"/>
    <mergeCell ref="A2:C2"/>
    <mergeCell ref="D2:J2"/>
    <mergeCell ref="A3:C3"/>
    <mergeCell ref="D3:J3"/>
    <mergeCell ref="A4:C4"/>
    <mergeCell ref="D4:J4"/>
    <mergeCell ref="A6:A7"/>
    <mergeCell ref="B6:D6"/>
    <mergeCell ref="E6:G6"/>
    <mergeCell ref="H6:J6"/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полностью",'final-14-15'!A5)))</formula>
    </cfRule>
  </conditionalFormatting>
  <conditionalFormatting sqref="M1:M2">
    <cfRule type="containsText" priority="8" dxfId="53" operator="containsText" text="OK">
      <formula>NOT(ISERROR(SEARCH("OK",'final-14-15'!M1)))</formula>
    </cfRule>
    <cfRule type="containsText" priority="9" dxfId="54" operator="containsText" text="!">
      <formula>NOT(ISERROR(SEARCH("!",'final-14-15'!M1)))</formula>
    </cfRule>
  </conditionalFormatting>
  <conditionalFormatting sqref="M1:M2">
    <cfRule type="containsText" priority="7" dxfId="55" operator="containsText" text="форма">
      <formula>NOT(ISERROR(SEARCH("форма",'final-14-15'!M1)))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NOT(ISERROR(SEARCH("OK",'final-14-15'!M3)))</formula>
    </cfRule>
    <cfRule type="containsText" priority="5" dxfId="54" operator="containsText" text="!">
      <formula>NOT(ISERROR(SEARCH("!",'final-14-15'!M3)))</formula>
    </cfRule>
  </conditionalFormatting>
  <conditionalFormatting sqref="M3">
    <cfRule type="containsText" priority="3" dxfId="55" operator="containsText" text="форма">
      <formula>NOT(ISERROR(SEARCH("форма",'final-14-15'!M3)))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11.003906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">
      <c r="A1" s="7" t="s">
        <v>26</v>
      </c>
      <c r="B1" s="7">
        <f>'final-15-16'!D1</f>
        <v>0</v>
      </c>
      <c r="C1" s="7" t="s">
        <v>27</v>
      </c>
      <c r="D1" s="7">
        <f>'final-15-16'!D2</f>
        <v>0</v>
      </c>
      <c r="E1" s="7" t="s">
        <v>62</v>
      </c>
      <c r="F1" s="7">
        <v>0</v>
      </c>
      <c r="G1" s="7" t="s">
        <v>35</v>
      </c>
      <c r="H1" s="7">
        <f>_xlfn.IFERROR(PROPER(LEFT('final-15-16'!D17,1))&amp;MID('final-15-16'!D17,2,LEN('final-15-16'!D17)-1),"")</f>
      </c>
      <c r="I1" s="7" t="s">
        <v>36</v>
      </c>
      <c r="J1" s="7">
        <f>PROPER('final-15-16'!D18)</f>
      </c>
    </row>
    <row r="2" spans="1:10" ht="1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">
      <c r="A3" s="7" t="s">
        <v>28</v>
      </c>
      <c r="B3" s="7" t="s">
        <v>73</v>
      </c>
      <c r="C3" s="7" t="s">
        <v>58</v>
      </c>
      <c r="D3" s="7">
        <v>1</v>
      </c>
      <c r="E3" s="7" t="s">
        <v>37</v>
      </c>
      <c r="F3" s="7">
        <f>'preliminary-15-16'!D17</f>
        <v>0</v>
      </c>
      <c r="G3" s="7" t="s">
        <v>38</v>
      </c>
      <c r="H3" s="7">
        <f>'preliminary-15-16'!D18</f>
        <v>0</v>
      </c>
      <c r="I3" s="7" t="s">
        <v>39</v>
      </c>
      <c r="J3" s="7">
        <f>'preliminary-15-16'!D19</f>
        <v>0</v>
      </c>
    </row>
    <row r="4" spans="1:10" ht="15">
      <c r="A4" s="7">
        <v>5</v>
      </c>
      <c r="B4" s="7">
        <f>'preliminary-15-16'!B8</f>
        <v>0</v>
      </c>
      <c r="C4" s="7">
        <f>'preliminary-15-16'!C8</f>
        <v>0</v>
      </c>
      <c r="D4" s="7">
        <f>'preliminary-15-16'!D8</f>
        <v>0</v>
      </c>
      <c r="E4" s="7">
        <f>'preliminary-15-16'!H8</f>
        <v>0</v>
      </c>
      <c r="F4" s="7">
        <f>'preliminary-15-16'!I8</f>
        <v>0</v>
      </c>
      <c r="G4" s="7">
        <f>'preliminary-15-16'!J8</f>
        <v>0</v>
      </c>
      <c r="H4" s="7">
        <f>'preliminary-15-16'!E8</f>
        <v>0</v>
      </c>
      <c r="I4" s="7">
        <f>'preliminary-15-16'!F8</f>
        <v>0</v>
      </c>
      <c r="J4" s="7">
        <f>'preliminary-15-16'!G8</f>
        <v>0</v>
      </c>
    </row>
    <row r="5" spans="1:10" ht="15">
      <c r="A5" s="7">
        <v>6</v>
      </c>
      <c r="B5" s="7">
        <f>'preliminary-15-16'!B9</f>
        <v>0</v>
      </c>
      <c r="C5" s="7">
        <f>'preliminary-15-16'!C9</f>
        <v>0</v>
      </c>
      <c r="D5" s="7">
        <f>'preliminary-15-16'!D9</f>
        <v>0</v>
      </c>
      <c r="E5" s="7">
        <f>'preliminary-15-16'!H9</f>
        <v>0</v>
      </c>
      <c r="F5" s="7">
        <f>'preliminary-15-16'!I9</f>
        <v>0</v>
      </c>
      <c r="G5" s="7">
        <f>'preliminary-15-16'!J9</f>
        <v>0</v>
      </c>
      <c r="H5" s="7">
        <f>'preliminary-15-16'!E9</f>
        <v>0</v>
      </c>
      <c r="I5" s="7">
        <f>'preliminary-15-16'!F9</f>
        <v>0</v>
      </c>
      <c r="J5" s="7">
        <f>'preliminary-15-16'!G9</f>
        <v>0</v>
      </c>
    </row>
    <row r="6" spans="1:10" ht="15">
      <c r="A6" s="7">
        <v>7</v>
      </c>
      <c r="B6" s="7">
        <f>'preliminary-15-16'!B10</f>
        <v>0</v>
      </c>
      <c r="C6" s="7">
        <f>'preliminary-15-16'!C10</f>
        <v>0</v>
      </c>
      <c r="D6" s="7">
        <f>'preliminary-15-16'!D10</f>
        <v>0</v>
      </c>
      <c r="E6" s="7">
        <f>'preliminary-15-16'!H10</f>
        <v>0</v>
      </c>
      <c r="F6" s="7">
        <f>'preliminary-15-16'!I10</f>
        <v>0</v>
      </c>
      <c r="G6" s="7">
        <f>'preliminary-15-16'!J10</f>
        <v>0</v>
      </c>
      <c r="H6" s="7">
        <f>'preliminary-15-16'!E10</f>
        <v>0</v>
      </c>
      <c r="I6" s="7">
        <f>'preliminary-15-16'!F10</f>
        <v>0</v>
      </c>
      <c r="J6" s="7">
        <f>'preliminary-15-16'!G10</f>
        <v>0</v>
      </c>
    </row>
    <row r="7" spans="1:10" ht="15">
      <c r="A7" s="7">
        <v>8</v>
      </c>
      <c r="B7" s="7">
        <f>'preliminary-15-16'!B11</f>
        <v>0</v>
      </c>
      <c r="C7" s="7">
        <f>'preliminary-15-16'!C11</f>
        <v>0</v>
      </c>
      <c r="D7" s="7">
        <f>'preliminary-15-16'!D11</f>
        <v>0</v>
      </c>
      <c r="E7" s="7">
        <f>'preliminary-15-16'!H11</f>
        <v>0</v>
      </c>
      <c r="F7" s="7">
        <f>'preliminary-15-16'!I11</f>
        <v>0</v>
      </c>
      <c r="G7" s="7">
        <f>'preliminary-15-16'!J11</f>
        <v>0</v>
      </c>
      <c r="H7" s="7">
        <f>'preliminary-15-16'!E11</f>
        <v>0</v>
      </c>
      <c r="I7" s="7">
        <f>'preliminary-15-16'!F11</f>
        <v>0</v>
      </c>
      <c r="J7" s="7">
        <f>'preliminary-15-16'!G11</f>
        <v>0</v>
      </c>
    </row>
    <row r="8" spans="1:10" ht="15">
      <c r="A8" s="7">
        <v>9</v>
      </c>
      <c r="B8" s="7">
        <f>'preliminary-15-16'!B12</f>
        <v>0</v>
      </c>
      <c r="C8" s="7">
        <f>'preliminary-15-16'!C12</f>
        <v>0</v>
      </c>
      <c r="D8" s="7">
        <f>'preliminary-15-16'!D12</f>
        <v>0</v>
      </c>
      <c r="E8" s="7">
        <f>'preliminary-15-16'!H12</f>
        <v>0</v>
      </c>
      <c r="F8" s="7">
        <f>'preliminary-15-16'!I12</f>
        <v>0</v>
      </c>
      <c r="G8" s="7">
        <f>'preliminary-15-16'!J12</f>
        <v>0</v>
      </c>
      <c r="H8" s="7">
        <f>'preliminary-15-16'!E12</f>
        <v>0</v>
      </c>
      <c r="I8" s="7">
        <f>'preliminary-15-16'!F12</f>
        <v>0</v>
      </c>
      <c r="J8" s="7">
        <f>'preliminary-15-16'!G12</f>
        <v>0</v>
      </c>
    </row>
    <row r="9" spans="1:10" ht="15">
      <c r="A9" s="7">
        <v>10</v>
      </c>
      <c r="B9" s="7">
        <f>'preliminary-15-16'!B13</f>
        <v>0</v>
      </c>
      <c r="C9" s="7">
        <f>'preliminary-15-16'!C13</f>
        <v>0</v>
      </c>
      <c r="D9" s="7">
        <f>'preliminary-15-16'!D13</f>
        <v>0</v>
      </c>
      <c r="E9" s="7">
        <f>'preliminary-15-16'!H13</f>
        <v>0</v>
      </c>
      <c r="F9" s="7">
        <f>'preliminary-15-16'!I13</f>
        <v>0</v>
      </c>
      <c r="G9" s="7">
        <f>'preliminary-15-16'!J13</f>
        <v>0</v>
      </c>
      <c r="H9" s="7">
        <f>'preliminary-15-16'!E13</f>
        <v>0</v>
      </c>
      <c r="I9" s="7">
        <f>'preliminary-15-16'!F13</f>
        <v>0</v>
      </c>
      <c r="J9" s="7">
        <f>'preliminary-15-16'!G13</f>
        <v>0</v>
      </c>
    </row>
    <row r="10" spans="1:10" ht="15">
      <c r="A10" s="7">
        <v>11</v>
      </c>
      <c r="B10" s="7">
        <f>'preliminary-15-16'!B14</f>
        <v>0</v>
      </c>
      <c r="C10" s="7">
        <f>'preliminary-15-16'!C14</f>
        <v>0</v>
      </c>
      <c r="D10" s="7">
        <f>'preliminary-15-16'!D14</f>
        <v>0</v>
      </c>
      <c r="E10" s="7">
        <f>'preliminary-15-16'!H14</f>
        <v>0</v>
      </c>
      <c r="F10" s="7">
        <f>'preliminary-15-16'!I14</f>
        <v>0</v>
      </c>
      <c r="G10" s="7">
        <f>'preliminary-15-16'!J14</f>
        <v>0</v>
      </c>
      <c r="H10" s="7">
        <f>'preliminary-15-16'!E14</f>
        <v>0</v>
      </c>
      <c r="I10" s="7">
        <f>'preliminary-15-16'!F14</f>
        <v>0</v>
      </c>
      <c r="J10" s="7">
        <f>'preliminary-15-16'!G14</f>
        <v>0</v>
      </c>
    </row>
    <row r="11" spans="1:10" ht="15">
      <c r="A11" s="7" t="s">
        <v>16</v>
      </c>
      <c r="B11" s="7">
        <f>'preliminary-15-16'!B15</f>
        <v>0</v>
      </c>
      <c r="C11" s="7">
        <f>'preliminary-15-16'!C15</f>
        <v>0</v>
      </c>
      <c r="D11" s="7">
        <f>'preliminary-15-16'!D15</f>
        <v>0</v>
      </c>
      <c r="E11" s="7">
        <f>'preliminary-15-16'!H15</f>
        <v>0</v>
      </c>
      <c r="F11" s="7">
        <f>'preliminary-15-16'!I15</f>
        <v>0</v>
      </c>
      <c r="G11" s="7">
        <f>'preliminary-15-16'!J15</f>
        <v>0</v>
      </c>
      <c r="H11" s="7">
        <f>'preliminary-15-16'!E15</f>
        <v>0</v>
      </c>
      <c r="I11" s="7">
        <f>'preliminary-15-16'!F15</f>
        <v>0</v>
      </c>
      <c r="J11" s="7">
        <f>'preliminary-15-16'!G15</f>
        <v>0</v>
      </c>
    </row>
    <row r="12" spans="1:10" ht="15">
      <c r="A12" s="7" t="s">
        <v>28</v>
      </c>
      <c r="B12" s="7" t="s">
        <v>73</v>
      </c>
      <c r="C12" s="7" t="s">
        <v>58</v>
      </c>
      <c r="D12" s="7">
        <v>2</v>
      </c>
      <c r="E12" s="7" t="s">
        <v>37</v>
      </c>
      <c r="F12" s="7">
        <f>'final-15-16'!D20</f>
        <v>0</v>
      </c>
      <c r="G12" s="7" t="s">
        <v>38</v>
      </c>
      <c r="H12" s="7">
        <f>'final-15-16'!D21</f>
        <v>0</v>
      </c>
      <c r="I12" s="7" t="s">
        <v>39</v>
      </c>
      <c r="J12" s="7">
        <f>'final-15-16'!D22</f>
        <v>0</v>
      </c>
    </row>
    <row r="13" spans="1:10" ht="15">
      <c r="A13" s="7">
        <v>5</v>
      </c>
      <c r="B13" s="7">
        <f>'final-15-16'!B8</f>
        <v>0</v>
      </c>
      <c r="C13" s="7">
        <f>'final-15-16'!C8</f>
        <v>0</v>
      </c>
      <c r="D13" s="7">
        <f>'final-15-16'!D8</f>
        <v>0</v>
      </c>
      <c r="E13" s="7">
        <f>'final-15-16'!H8</f>
        <v>0</v>
      </c>
      <c r="F13" s="7">
        <f>'final-15-16'!I8</f>
        <v>0</v>
      </c>
      <c r="G13" s="7">
        <f>'final-15-16'!J8</f>
        <v>0</v>
      </c>
      <c r="H13" s="7">
        <f>'final-15-16'!E8</f>
        <v>0</v>
      </c>
      <c r="I13" s="7">
        <f>'final-15-16'!F8</f>
        <v>0</v>
      </c>
      <c r="J13" s="7">
        <f>'final-15-16'!G8</f>
        <v>0</v>
      </c>
    </row>
    <row r="14" spans="1:10" ht="15">
      <c r="A14" s="7">
        <v>6</v>
      </c>
      <c r="B14" s="7">
        <f>'final-15-16'!B9</f>
        <v>0</v>
      </c>
      <c r="C14" s="7">
        <f>'final-15-16'!C9</f>
        <v>0</v>
      </c>
      <c r="D14" s="7">
        <f>'final-15-16'!D9</f>
        <v>0</v>
      </c>
      <c r="E14" s="7">
        <f>'final-15-16'!H9</f>
        <v>0</v>
      </c>
      <c r="F14" s="7">
        <f>'final-15-16'!I9</f>
        <v>0</v>
      </c>
      <c r="G14" s="7">
        <f>'final-15-16'!J9</f>
        <v>0</v>
      </c>
      <c r="H14" s="7">
        <f>'final-15-16'!E9</f>
        <v>0</v>
      </c>
      <c r="I14" s="7">
        <f>'final-15-16'!F9</f>
        <v>0</v>
      </c>
      <c r="J14" s="7">
        <f>'final-15-16'!G9</f>
        <v>0</v>
      </c>
    </row>
    <row r="15" spans="1:10" ht="15">
      <c r="A15" s="7">
        <v>7</v>
      </c>
      <c r="B15" s="7">
        <f>'final-15-16'!B10</f>
        <v>0</v>
      </c>
      <c r="C15" s="7">
        <f>'final-15-16'!C10</f>
        <v>0</v>
      </c>
      <c r="D15" s="7">
        <f>'final-15-16'!D10</f>
        <v>0</v>
      </c>
      <c r="E15" s="7">
        <f>'final-15-16'!H10</f>
        <v>0</v>
      </c>
      <c r="F15" s="7">
        <f>'final-15-16'!I10</f>
        <v>0</v>
      </c>
      <c r="G15" s="7">
        <f>'final-15-16'!J10</f>
        <v>0</v>
      </c>
      <c r="H15" s="7">
        <f>'final-15-16'!E10</f>
        <v>0</v>
      </c>
      <c r="I15" s="7">
        <f>'final-15-16'!F10</f>
        <v>0</v>
      </c>
      <c r="J15" s="7">
        <f>'final-15-16'!G10</f>
        <v>0</v>
      </c>
    </row>
    <row r="16" spans="1:10" ht="15">
      <c r="A16" s="7">
        <v>8</v>
      </c>
      <c r="B16" s="7">
        <f>'final-15-16'!B11</f>
        <v>0</v>
      </c>
      <c r="C16" s="7">
        <f>'final-15-16'!C11</f>
        <v>0</v>
      </c>
      <c r="D16" s="7">
        <f>'final-15-16'!D11</f>
        <v>0</v>
      </c>
      <c r="E16" s="7">
        <f>'final-15-16'!H11</f>
        <v>0</v>
      </c>
      <c r="F16" s="7">
        <f>'final-15-16'!I11</f>
        <v>0</v>
      </c>
      <c r="G16" s="7">
        <f>'final-15-16'!J11</f>
        <v>0</v>
      </c>
      <c r="H16" s="7">
        <f>'final-15-16'!E11</f>
        <v>0</v>
      </c>
      <c r="I16" s="7">
        <f>'final-15-16'!F11</f>
        <v>0</v>
      </c>
      <c r="J16" s="7">
        <f>'final-15-16'!G11</f>
        <v>0</v>
      </c>
    </row>
    <row r="17" spans="1:10" ht="15">
      <c r="A17" s="7">
        <v>9</v>
      </c>
      <c r="B17" s="7">
        <f>'final-15-16'!B12</f>
        <v>0</v>
      </c>
      <c r="C17" s="7">
        <f>'final-15-16'!C12</f>
        <v>0</v>
      </c>
      <c r="D17" s="7">
        <f>'final-15-16'!D12</f>
        <v>0</v>
      </c>
      <c r="E17" s="7">
        <f>'final-15-16'!H12</f>
        <v>0</v>
      </c>
      <c r="F17" s="7">
        <f>'final-15-16'!I12</f>
        <v>0</v>
      </c>
      <c r="G17" s="7">
        <f>'final-15-16'!J12</f>
        <v>0</v>
      </c>
      <c r="H17" s="7">
        <f>'final-15-16'!E12</f>
        <v>0</v>
      </c>
      <c r="I17" s="7">
        <f>'final-15-16'!F12</f>
        <v>0</v>
      </c>
      <c r="J17" s="7">
        <f>'final-15-16'!G12</f>
        <v>0</v>
      </c>
    </row>
    <row r="18" spans="1:10" ht="15">
      <c r="A18" s="7">
        <v>10</v>
      </c>
      <c r="B18" s="7">
        <f>'final-15-16'!B13</f>
        <v>0</v>
      </c>
      <c r="C18" s="7">
        <f>'final-15-16'!C13</f>
        <v>0</v>
      </c>
      <c r="D18" s="7">
        <f>'final-15-16'!D13</f>
        <v>0</v>
      </c>
      <c r="E18" s="7">
        <f>'final-15-16'!H13</f>
        <v>0</v>
      </c>
      <c r="F18" s="7">
        <f>'final-15-16'!I13</f>
        <v>0</v>
      </c>
      <c r="G18" s="7">
        <f>'final-15-16'!J13</f>
        <v>0</v>
      </c>
      <c r="H18" s="7">
        <f>'final-15-16'!E13</f>
        <v>0</v>
      </c>
      <c r="I18" s="7">
        <f>'final-15-16'!F13</f>
        <v>0</v>
      </c>
      <c r="J18" s="7">
        <f>'final-15-16'!G13</f>
        <v>0</v>
      </c>
    </row>
    <row r="19" spans="1:10" ht="15">
      <c r="A19" s="7">
        <v>11</v>
      </c>
      <c r="B19" s="7">
        <f>'final-15-16'!B14</f>
        <v>0</v>
      </c>
      <c r="C19" s="7">
        <f>'final-15-16'!C14</f>
        <v>0</v>
      </c>
      <c r="D19" s="7">
        <f>'final-15-16'!D14</f>
        <v>0</v>
      </c>
      <c r="E19" s="7">
        <f>'final-15-16'!H14</f>
        <v>0</v>
      </c>
      <c r="F19" s="7">
        <f>'final-15-16'!I14</f>
        <v>0</v>
      </c>
      <c r="G19" s="7">
        <f>'final-15-16'!J14</f>
        <v>0</v>
      </c>
      <c r="H19" s="7">
        <f>'final-15-16'!E14</f>
        <v>0</v>
      </c>
      <c r="I19" s="7">
        <f>'final-15-16'!F14</f>
        <v>0</v>
      </c>
      <c r="J19" s="7">
        <f>'final-15-16'!G14</f>
        <v>0</v>
      </c>
    </row>
    <row r="20" spans="1:10" ht="15">
      <c r="A20" s="7" t="s">
        <v>16</v>
      </c>
      <c r="B20" s="7">
        <f>'final-15-16'!B15</f>
        <v>0</v>
      </c>
      <c r="C20" s="7">
        <f>'final-15-16'!C15</f>
        <v>0</v>
      </c>
      <c r="D20" s="7">
        <f>'final-15-16'!D15</f>
        <v>0</v>
      </c>
      <c r="E20" s="7">
        <f>'final-15-16'!H15</f>
        <v>0</v>
      </c>
      <c r="F20" s="7">
        <f>'final-15-16'!I15</f>
        <v>0</v>
      </c>
      <c r="G20" s="7">
        <f>'final-15-16'!J15</f>
        <v>0</v>
      </c>
      <c r="H20" s="7">
        <f>'final-15-16'!E15</f>
        <v>0</v>
      </c>
      <c r="I20" s="7">
        <f>'final-15-16'!F15</f>
        <v>0</v>
      </c>
      <c r="J20" s="7">
        <f>'final-15-16'!G15</f>
        <v>0</v>
      </c>
    </row>
    <row r="21" spans="1:10" ht="15">
      <c r="A21" s="7" t="s">
        <v>26</v>
      </c>
      <c r="B21" s="7">
        <f>'final-14-15'!D1</f>
        <v>0</v>
      </c>
      <c r="C21" s="7" t="s">
        <v>27</v>
      </c>
      <c r="D21" s="7">
        <f>'final-14-15'!D2</f>
        <v>0</v>
      </c>
      <c r="E21" s="7" t="s">
        <v>62</v>
      </c>
      <c r="F21" s="7">
        <v>0</v>
      </c>
      <c r="G21" s="7" t="s">
        <v>35</v>
      </c>
      <c r="H21" s="7">
        <f>_xlfn.IFERROR(PROPER(LEFT('final-14-15'!D17,1))&amp;MID('final-14-15'!D17,2,LEN('final-14-15'!D17)-1),"")</f>
      </c>
      <c r="I21" s="7" t="s">
        <v>36</v>
      </c>
      <c r="J21" s="7">
        <f>PROPER('final-14-15'!D18)</f>
      </c>
    </row>
    <row r="22" spans="1:10" ht="15">
      <c r="A22" s="7" t="s">
        <v>28</v>
      </c>
      <c r="B22" s="7" t="s">
        <v>59</v>
      </c>
      <c r="C22" s="7" t="s">
        <v>58</v>
      </c>
      <c r="D22" s="7">
        <v>1</v>
      </c>
      <c r="E22" s="7" t="s">
        <v>37</v>
      </c>
      <c r="F22" s="7">
        <f>'preliminary-14-15'!D17</f>
        <v>0</v>
      </c>
      <c r="G22" s="7" t="s">
        <v>38</v>
      </c>
      <c r="H22" s="7">
        <f>'preliminary-14-15'!D18</f>
        <v>0</v>
      </c>
      <c r="I22" s="7" t="s">
        <v>39</v>
      </c>
      <c r="J22" s="7">
        <f>'preliminary-14-15'!D19</f>
        <v>0</v>
      </c>
    </row>
    <row r="23" spans="1:10" ht="15">
      <c r="A23" s="7">
        <v>5</v>
      </c>
      <c r="B23" s="7">
        <f>'preliminary-14-15'!B8</f>
        <v>0</v>
      </c>
      <c r="C23" s="7">
        <f>'preliminary-14-15'!C8</f>
        <v>0</v>
      </c>
      <c r="D23" s="7">
        <f>'preliminary-14-15'!D8</f>
        <v>0</v>
      </c>
      <c r="E23" s="7">
        <f>'preliminary-14-15'!H8</f>
        <v>0</v>
      </c>
      <c r="F23" s="7">
        <f>'preliminary-14-15'!I8</f>
        <v>0</v>
      </c>
      <c r="G23" s="7">
        <f>'preliminary-14-15'!J8</f>
        <v>0</v>
      </c>
      <c r="H23" s="7">
        <f>'preliminary-14-15'!E8</f>
        <v>0</v>
      </c>
      <c r="I23" s="7">
        <f>'preliminary-14-15'!F8</f>
        <v>0</v>
      </c>
      <c r="J23" s="7">
        <f>'preliminary-14-15'!G8</f>
        <v>0</v>
      </c>
    </row>
    <row r="24" spans="1:10" ht="15">
      <c r="A24" s="7">
        <v>6</v>
      </c>
      <c r="B24" s="7">
        <f>'preliminary-14-15'!B9</f>
        <v>0</v>
      </c>
      <c r="C24" s="7">
        <f>'preliminary-14-15'!C9</f>
        <v>0</v>
      </c>
      <c r="D24" s="7">
        <f>'preliminary-14-15'!D9</f>
        <v>0</v>
      </c>
      <c r="E24" s="7">
        <f>'preliminary-14-15'!H9</f>
        <v>0</v>
      </c>
      <c r="F24" s="7">
        <f>'preliminary-14-15'!I9</f>
        <v>0</v>
      </c>
      <c r="G24" s="7">
        <f>'preliminary-14-15'!J9</f>
        <v>0</v>
      </c>
      <c r="H24" s="7">
        <f>'preliminary-14-15'!E9</f>
        <v>0</v>
      </c>
      <c r="I24" s="7">
        <f>'preliminary-14-15'!F9</f>
        <v>0</v>
      </c>
      <c r="J24" s="7">
        <f>'preliminary-14-15'!G9</f>
        <v>0</v>
      </c>
    </row>
    <row r="25" spans="1:10" ht="15">
      <c r="A25" s="7">
        <v>7</v>
      </c>
      <c r="B25" s="7">
        <f>'preliminary-14-15'!B10</f>
        <v>0</v>
      </c>
      <c r="C25" s="7">
        <f>'preliminary-14-15'!C10</f>
        <v>0</v>
      </c>
      <c r="D25" s="7">
        <f>'preliminary-14-15'!D10</f>
        <v>0</v>
      </c>
      <c r="E25" s="7">
        <f>'preliminary-14-15'!H10</f>
        <v>0</v>
      </c>
      <c r="F25" s="7">
        <f>'preliminary-14-15'!I10</f>
        <v>0</v>
      </c>
      <c r="G25" s="7">
        <f>'preliminary-14-15'!J10</f>
        <v>0</v>
      </c>
      <c r="H25" s="7">
        <f>'preliminary-14-15'!E10</f>
        <v>0</v>
      </c>
      <c r="I25" s="7">
        <f>'preliminary-14-15'!F10</f>
        <v>0</v>
      </c>
      <c r="J25" s="7">
        <f>'preliminary-14-15'!G10</f>
        <v>0</v>
      </c>
    </row>
    <row r="26" spans="1:10" ht="15">
      <c r="A26" s="7">
        <v>8</v>
      </c>
      <c r="B26" s="7">
        <f>'preliminary-14-15'!B11</f>
        <v>0</v>
      </c>
      <c r="C26" s="7">
        <f>'preliminary-14-15'!C11</f>
        <v>0</v>
      </c>
      <c r="D26" s="7">
        <f>'preliminary-14-15'!D11</f>
        <v>0</v>
      </c>
      <c r="E26" s="7">
        <f>'preliminary-14-15'!H11</f>
        <v>0</v>
      </c>
      <c r="F26" s="7">
        <f>'preliminary-14-15'!I11</f>
        <v>0</v>
      </c>
      <c r="G26" s="7">
        <f>'preliminary-14-15'!J11</f>
        <v>0</v>
      </c>
      <c r="H26" s="7">
        <f>'preliminary-14-15'!E11</f>
        <v>0</v>
      </c>
      <c r="I26" s="7">
        <f>'preliminary-14-15'!F11</f>
        <v>0</v>
      </c>
      <c r="J26" s="7">
        <f>'preliminary-14-15'!G11</f>
        <v>0</v>
      </c>
    </row>
    <row r="27" spans="1:10" ht="15">
      <c r="A27" s="7">
        <v>9</v>
      </c>
      <c r="B27" s="7">
        <f>'preliminary-14-15'!B12</f>
        <v>0</v>
      </c>
      <c r="C27" s="7">
        <f>'preliminary-14-15'!C12</f>
        <v>0</v>
      </c>
      <c r="D27" s="7">
        <f>'preliminary-14-15'!D12</f>
        <v>0</v>
      </c>
      <c r="E27" s="7">
        <f>'preliminary-14-15'!H12</f>
        <v>0</v>
      </c>
      <c r="F27" s="7">
        <f>'preliminary-14-15'!I12</f>
        <v>0</v>
      </c>
      <c r="G27" s="7">
        <f>'preliminary-14-15'!J12</f>
        <v>0</v>
      </c>
      <c r="H27" s="7">
        <f>'preliminary-14-15'!E12</f>
        <v>0</v>
      </c>
      <c r="I27" s="7">
        <f>'preliminary-14-15'!F12</f>
        <v>0</v>
      </c>
      <c r="J27" s="7">
        <f>'preliminary-14-15'!G12</f>
        <v>0</v>
      </c>
    </row>
    <row r="28" spans="1:10" ht="15">
      <c r="A28" s="7">
        <v>10</v>
      </c>
      <c r="B28" s="7">
        <f>'preliminary-14-15'!B13</f>
        <v>0</v>
      </c>
      <c r="C28" s="7">
        <f>'preliminary-14-15'!C13</f>
        <v>0</v>
      </c>
      <c r="D28" s="7">
        <f>'preliminary-14-15'!D13</f>
        <v>0</v>
      </c>
      <c r="E28" s="7">
        <f>'preliminary-14-15'!H13</f>
        <v>0</v>
      </c>
      <c r="F28" s="7">
        <f>'preliminary-14-15'!I13</f>
        <v>0</v>
      </c>
      <c r="G28" s="7">
        <f>'preliminary-14-15'!J13</f>
        <v>0</v>
      </c>
      <c r="H28" s="7">
        <f>'preliminary-14-15'!E13</f>
        <v>0</v>
      </c>
      <c r="I28" s="7">
        <f>'preliminary-14-15'!F13</f>
        <v>0</v>
      </c>
      <c r="J28" s="7">
        <f>'preliminary-14-15'!G13</f>
        <v>0</v>
      </c>
    </row>
    <row r="29" spans="1:10" ht="15">
      <c r="A29" s="7">
        <v>11</v>
      </c>
      <c r="B29" s="7">
        <f>'preliminary-14-15'!B14</f>
        <v>0</v>
      </c>
      <c r="C29" s="7">
        <f>'preliminary-14-15'!C14</f>
        <v>0</v>
      </c>
      <c r="D29" s="7">
        <f>'preliminary-14-15'!D14</f>
        <v>0</v>
      </c>
      <c r="E29" s="7">
        <f>'preliminary-14-15'!H14</f>
        <v>0</v>
      </c>
      <c r="F29" s="7">
        <f>'preliminary-14-15'!I14</f>
        <v>0</v>
      </c>
      <c r="G29" s="7">
        <f>'preliminary-14-15'!J14</f>
        <v>0</v>
      </c>
      <c r="H29" s="7">
        <f>'preliminary-14-15'!E14</f>
        <v>0</v>
      </c>
      <c r="I29" s="7">
        <f>'preliminary-14-15'!F14</f>
        <v>0</v>
      </c>
      <c r="J29" s="7">
        <f>'preliminary-14-15'!G14</f>
        <v>0</v>
      </c>
    </row>
    <row r="30" spans="1:10" ht="15">
      <c r="A30" s="7" t="s">
        <v>16</v>
      </c>
      <c r="B30" s="7">
        <f>'preliminary-14-15'!B15</f>
        <v>0</v>
      </c>
      <c r="C30" s="7">
        <f>'preliminary-14-15'!C15</f>
        <v>0</v>
      </c>
      <c r="D30" s="7">
        <f>'preliminary-14-15'!D15</f>
        <v>0</v>
      </c>
      <c r="E30" s="7">
        <f>'preliminary-14-15'!H15</f>
        <v>0</v>
      </c>
      <c r="F30" s="7">
        <f>'preliminary-14-15'!I15</f>
        <v>0</v>
      </c>
      <c r="G30" s="7">
        <f>'preliminary-14-15'!J15</f>
        <v>0</v>
      </c>
      <c r="H30" s="7">
        <f>'preliminary-14-15'!E15</f>
        <v>0</v>
      </c>
      <c r="I30" s="7">
        <f>'preliminary-14-15'!F15</f>
        <v>0</v>
      </c>
      <c r="J30" s="7">
        <f>'preliminary-14-15'!G15</f>
        <v>0</v>
      </c>
    </row>
    <row r="31" spans="1:10" ht="15">
      <c r="A31" s="7" t="s">
        <v>28</v>
      </c>
      <c r="B31" s="7" t="s">
        <v>59</v>
      </c>
      <c r="C31" s="7" t="s">
        <v>58</v>
      </c>
      <c r="D31" s="7">
        <v>2</v>
      </c>
      <c r="E31" s="7" t="s">
        <v>37</v>
      </c>
      <c r="F31" s="7">
        <f>'final-14-15'!D20</f>
        <v>0</v>
      </c>
      <c r="G31" s="7" t="s">
        <v>38</v>
      </c>
      <c r="H31" s="7">
        <f>'final-14-15'!D21</f>
        <v>0</v>
      </c>
      <c r="I31" s="7" t="s">
        <v>39</v>
      </c>
      <c r="J31" s="7">
        <f>'final-14-15'!D22</f>
        <v>0</v>
      </c>
    </row>
    <row r="32" spans="1:10" ht="15">
      <c r="A32" s="7">
        <v>5</v>
      </c>
      <c r="B32" s="7">
        <f>'final-14-15'!B8</f>
        <v>0</v>
      </c>
      <c r="C32" s="7">
        <f>'final-14-15'!C8</f>
        <v>0</v>
      </c>
      <c r="D32" s="7">
        <f>'final-14-15'!D8</f>
        <v>0</v>
      </c>
      <c r="E32" s="7">
        <f>'final-14-15'!H8</f>
        <v>0</v>
      </c>
      <c r="F32" s="7">
        <f>'final-14-15'!I8</f>
        <v>0</v>
      </c>
      <c r="G32" s="7">
        <f>'final-14-15'!J8</f>
        <v>0</v>
      </c>
      <c r="H32" s="7">
        <f>'final-14-15'!E8</f>
        <v>0</v>
      </c>
      <c r="I32" s="7">
        <f>'final-14-15'!F8</f>
        <v>0</v>
      </c>
      <c r="J32" s="7">
        <f>'final-14-15'!G8</f>
        <v>0</v>
      </c>
    </row>
    <row r="33" spans="1:10" ht="15">
      <c r="A33" s="7">
        <v>6</v>
      </c>
      <c r="B33" s="7">
        <f>'final-14-15'!B9</f>
        <v>0</v>
      </c>
      <c r="C33" s="7">
        <f>'final-14-15'!C9</f>
        <v>0</v>
      </c>
      <c r="D33" s="7">
        <f>'final-14-15'!D9</f>
        <v>0</v>
      </c>
      <c r="E33" s="7">
        <f>'final-14-15'!H9</f>
        <v>0</v>
      </c>
      <c r="F33" s="7">
        <f>'final-14-15'!I9</f>
        <v>0</v>
      </c>
      <c r="G33" s="7">
        <f>'final-14-15'!J9</f>
        <v>0</v>
      </c>
      <c r="H33" s="7">
        <f>'final-14-15'!E9</f>
        <v>0</v>
      </c>
      <c r="I33" s="7">
        <f>'final-14-15'!F9</f>
        <v>0</v>
      </c>
      <c r="J33" s="7">
        <f>'final-14-15'!G9</f>
        <v>0</v>
      </c>
    </row>
    <row r="34" spans="1:10" ht="15">
      <c r="A34" s="7">
        <v>7</v>
      </c>
      <c r="B34" s="7">
        <f>'final-14-15'!B10</f>
        <v>0</v>
      </c>
      <c r="C34" s="7">
        <f>'final-14-15'!C10</f>
        <v>0</v>
      </c>
      <c r="D34" s="7">
        <f>'final-14-15'!D10</f>
        <v>0</v>
      </c>
      <c r="E34" s="7">
        <f>'final-14-15'!H10</f>
        <v>0</v>
      </c>
      <c r="F34" s="7">
        <f>'final-14-15'!I10</f>
        <v>0</v>
      </c>
      <c r="G34" s="7">
        <f>'final-14-15'!J10</f>
        <v>0</v>
      </c>
      <c r="H34" s="7">
        <f>'final-14-15'!E10</f>
        <v>0</v>
      </c>
      <c r="I34" s="7">
        <f>'final-14-15'!F10</f>
        <v>0</v>
      </c>
      <c r="J34" s="7">
        <f>'final-14-15'!G10</f>
        <v>0</v>
      </c>
    </row>
    <row r="35" spans="1:10" ht="15">
      <c r="A35" s="7">
        <v>8</v>
      </c>
      <c r="B35" s="7">
        <f>'final-14-15'!B11</f>
        <v>0</v>
      </c>
      <c r="C35" s="7">
        <f>'final-14-15'!C11</f>
        <v>0</v>
      </c>
      <c r="D35" s="7">
        <f>'final-14-15'!D11</f>
        <v>0</v>
      </c>
      <c r="E35" s="7">
        <f>'final-14-15'!H11</f>
        <v>0</v>
      </c>
      <c r="F35" s="7">
        <f>'final-14-15'!I11</f>
        <v>0</v>
      </c>
      <c r="G35" s="7">
        <f>'final-14-15'!J11</f>
        <v>0</v>
      </c>
      <c r="H35" s="7">
        <f>'final-14-15'!E11</f>
        <v>0</v>
      </c>
      <c r="I35" s="7">
        <f>'final-14-15'!F11</f>
        <v>0</v>
      </c>
      <c r="J35" s="7">
        <f>'final-14-15'!G11</f>
        <v>0</v>
      </c>
    </row>
    <row r="36" spans="1:10" ht="15">
      <c r="A36" s="7">
        <v>9</v>
      </c>
      <c r="B36" s="7">
        <f>'final-14-15'!B12</f>
        <v>0</v>
      </c>
      <c r="C36" s="7">
        <f>'final-14-15'!C12</f>
        <v>0</v>
      </c>
      <c r="D36" s="7">
        <f>'final-14-15'!D12</f>
        <v>0</v>
      </c>
      <c r="E36" s="7">
        <f>'final-14-15'!H12</f>
        <v>0</v>
      </c>
      <c r="F36" s="7">
        <f>'final-14-15'!I12</f>
        <v>0</v>
      </c>
      <c r="G36" s="7">
        <f>'final-14-15'!J12</f>
        <v>0</v>
      </c>
      <c r="H36" s="7">
        <f>'final-14-15'!E12</f>
        <v>0</v>
      </c>
      <c r="I36" s="7">
        <f>'final-14-15'!F12</f>
        <v>0</v>
      </c>
      <c r="J36" s="7">
        <f>'final-14-15'!G12</f>
        <v>0</v>
      </c>
    </row>
    <row r="37" spans="1:10" ht="15">
      <c r="A37" s="7">
        <v>10</v>
      </c>
      <c r="B37" s="7">
        <f>'final-14-15'!B13</f>
        <v>0</v>
      </c>
      <c r="C37" s="7">
        <f>'final-14-15'!C13</f>
        <v>0</v>
      </c>
      <c r="D37" s="7">
        <f>'final-14-15'!D13</f>
        <v>0</v>
      </c>
      <c r="E37" s="7">
        <f>'final-14-15'!H13</f>
        <v>0</v>
      </c>
      <c r="F37" s="7">
        <f>'final-14-15'!I13</f>
        <v>0</v>
      </c>
      <c r="G37" s="7">
        <f>'final-14-15'!J13</f>
        <v>0</v>
      </c>
      <c r="H37" s="7">
        <f>'final-14-15'!E13</f>
        <v>0</v>
      </c>
      <c r="I37" s="7">
        <f>'final-14-15'!F13</f>
        <v>0</v>
      </c>
      <c r="J37" s="7">
        <f>'final-14-15'!G13</f>
        <v>0</v>
      </c>
    </row>
    <row r="38" spans="1:10" ht="15">
      <c r="A38" s="7">
        <v>11</v>
      </c>
      <c r="B38" s="7">
        <f>'final-14-15'!B14</f>
        <v>0</v>
      </c>
      <c r="C38" s="7">
        <f>'final-14-15'!C14</f>
        <v>0</v>
      </c>
      <c r="D38" s="7">
        <f>'final-14-15'!D14</f>
        <v>0</v>
      </c>
      <c r="E38" s="7">
        <f>'final-14-15'!H14</f>
        <v>0</v>
      </c>
      <c r="F38" s="7">
        <f>'final-14-15'!I14</f>
        <v>0</v>
      </c>
      <c r="G38" s="7">
        <f>'final-14-15'!J14</f>
        <v>0</v>
      </c>
      <c r="H38" s="7">
        <f>'final-14-15'!E14</f>
        <v>0</v>
      </c>
      <c r="I38" s="7">
        <f>'final-14-15'!F14</f>
        <v>0</v>
      </c>
      <c r="J38" s="7">
        <f>'final-14-15'!G14</f>
        <v>0</v>
      </c>
    </row>
    <row r="39" spans="1:10" ht="15">
      <c r="A39" s="7" t="s">
        <v>16</v>
      </c>
      <c r="B39" s="7">
        <f>'final-14-15'!B15</f>
        <v>0</v>
      </c>
      <c r="C39" s="7">
        <f>'final-14-15'!C15</f>
        <v>0</v>
      </c>
      <c r="D39" s="7">
        <f>'final-14-15'!D15</f>
        <v>0</v>
      </c>
      <c r="E39" s="7">
        <f>'final-14-15'!H15</f>
        <v>0</v>
      </c>
      <c r="F39" s="7">
        <f>'final-14-15'!I15</f>
        <v>0</v>
      </c>
      <c r="G39" s="7">
        <f>'final-14-15'!J15</f>
        <v>0</v>
      </c>
      <c r="H39" s="7">
        <f>'final-14-15'!E15</f>
        <v>0</v>
      </c>
      <c r="I39" s="7">
        <f>'final-14-15'!F15</f>
        <v>0</v>
      </c>
      <c r="J39" s="7">
        <f>'final-14-15'!G15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dcterms:created xsi:type="dcterms:W3CDTF">2014-05-16T10:07:02Z</dcterms:created>
  <dcterms:modified xsi:type="dcterms:W3CDTF">2016-05-05T08:39:38Z</dcterms:modified>
  <cp:category/>
  <cp:version/>
  <cp:contentType/>
  <cp:contentStatus/>
</cp:coreProperties>
</file>